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EA21C47A-7057-418D-81B4-0C0061365742}" xr6:coauthVersionLast="47" xr6:coauthVersionMax="47" xr10:uidLastSave="{00000000-0000-0000-0000-000000000000}"/>
  <bookViews>
    <workbookView xWindow="7650" yWindow="540" windowWidth="24920" windowHeight="20420" xr2:uid="{94FF2DFE-0C4E-455C-9D95-218A242C197E}"/>
  </bookViews>
  <sheets>
    <sheet name="【結果】自動集計レポート" sheetId="3" r:id="rId1"/>
    <sheet name="【入力】売上・経費データ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E8" i="3"/>
  <c r="B8" i="3"/>
  <c r="B7" i="3"/>
  <c r="B6" i="3"/>
</calcChain>
</file>

<file path=xl/sharedStrings.xml><?xml version="1.0" encoding="utf-8"?>
<sst xmlns="http://schemas.openxmlformats.org/spreadsheetml/2006/main" count="120" uniqueCount="25">
  <si>
    <t>No</t>
  </si>
  <si>
    <t>日付</t>
  </si>
  <si>
    <t>区分</t>
  </si>
  <si>
    <t>取引先・内容</t>
  </si>
  <si>
    <t>金額(税込)</t>
  </si>
  <si>
    <t>ホームセンター資材館</t>
  </si>
  <si>
    <t>経費</t>
  </si>
  <si>
    <t>㈱山田建設</t>
  </si>
  <si>
    <t>売上</t>
  </si>
  <si>
    <t>田中商事</t>
  </si>
  <si>
    <t>現場経費</t>
  </si>
  <si>
    <t>ガソリンスタンド</t>
  </si>
  <si>
    <t>㈲鈴木工務店</t>
  </si>
  <si>
    <t>【自動集計レポート】SUMIFS &amp; COUNTIFSの活用</t>
  </si>
  <si>
    <t>■事例1：特定の取引先の「売上」だけ合計したい（複数条件）</t>
  </si>
  <si>
    <t>取引先名</t>
  </si>
  <si>
    <t>売上合計(円)</t>
  </si>
  <si>
    <t>■事例2：期間を指定して「経費」を集計したい（日付範囲）</t>
  </si>
  <si>
    <t>集計開始日</t>
  </si>
  <si>
    <t>集計終了日</t>
  </si>
  <si>
    <t>対象期間の経費合計：</t>
  </si>
  <si>
    <t>■事例3：「10万円以上」の売上は何件あったか？（COUNTIFS）</t>
  </si>
  <si>
    <t>金額条件</t>
  </si>
  <si>
    <t>該当件数</t>
  </si>
  <si>
    <t>10万円以上の売上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</si>
</sst>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yyyy/m/d"/>
    <numFmt numFmtId="180" formatCode="#,##0\ &quot;円&quot;"/>
    <numFmt numFmtId="181" formatCode="0&quot; 件&quot;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rgb="FFFFFFFF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4495E"/>
        <bgColor indexed="64"/>
      </patternFill>
    </fill>
    <fill>
      <patternFill patternType="solid">
        <fgColor rgb="FFDCE6F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9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4" borderId="1" xfId="0" applyFill="1" applyBorder="1">
      <alignment vertical="center"/>
    </xf>
    <xf numFmtId="179" fontId="0" fillId="4" borderId="1" xfId="0" applyNumberFormat="1" applyFill="1" applyBorder="1">
      <alignment vertical="center"/>
    </xf>
    <xf numFmtId="180" fontId="5" fillId="0" borderId="0" xfId="0" applyNumberFormat="1" applyFont="1">
      <alignment vertical="center"/>
    </xf>
    <xf numFmtId="181" fontId="0" fillId="0" borderId="1" xfId="0" applyNumberFormat="1" applyBorder="1">
      <alignment vertical="center"/>
    </xf>
  </cellXfs>
  <cellStyles count="1">
    <cellStyle name="標準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"/>
        <family val="3"/>
        <charset val="128"/>
        <scheme val="minor"/>
      </font>
      <fill>
        <patternFill patternType="solid">
          <fgColor indexed="64"/>
          <bgColor rgb="FF34495E"/>
        </patternFill>
      </fill>
      <alignment horizontal="center" vertical="center" textRotation="0" wrapText="0" indent="0" justifyLastLine="0" shrinkToFit="0" readingOrder="0"/>
    </dxf>
    <dxf>
      <numFmt numFmtId="3" formatCode="#,##0"/>
    </dxf>
    <dxf>
      <numFmt numFmtId="17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95D04A-797F-4904-B178-E03EE884BAD1}" name="AccountData" displayName="AccountData" ref="A1:E51" totalsRowShown="0" headerRowDxfId="0">
  <autoFilter ref="A1:E51" xr:uid="{8195D04A-797F-4904-B178-E03EE884BAD1}"/>
  <tableColumns count="5">
    <tableColumn id="1" xr3:uid="{4D07D9F9-FED5-4D38-923B-1CAF68EE4557}" name="No"/>
    <tableColumn id="2" xr3:uid="{A418A039-2FFA-47AF-A193-67EB05666AE9}" name="日付" dataDxfId="2"/>
    <tableColumn id="3" xr3:uid="{1BE7E8F1-800D-4864-A1EF-4783BBD912FD}" name="区分"/>
    <tableColumn id="4" xr3:uid="{BA864979-051E-443D-B6B0-0097E539BC62}" name="取引先・内容"/>
    <tableColumn id="5" xr3:uid="{07494D1A-9B6C-4E24-A97A-8892A386A436}" name="金額(税込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2096-C181-4C3F-8F27-8AAF00235DD1}">
  <sheetPr codeName="Sheet3"/>
  <dimension ref="A1:E14"/>
  <sheetViews>
    <sheetView showGridLines="0" tabSelected="1" workbookViewId="0"/>
  </sheetViews>
  <sheetFormatPr defaultRowHeight="18" x14ac:dyDescent="0.55000000000000004"/>
  <cols>
    <col min="1" max="1" width="25.58203125" customWidth="1"/>
    <col min="2" max="2" width="15.58203125" customWidth="1"/>
    <col min="3" max="3" width="5.58203125" customWidth="1"/>
    <col min="4" max="4" width="20.58203125" customWidth="1"/>
    <col min="5" max="5" width="18.58203125" customWidth="1"/>
  </cols>
  <sheetData>
    <row r="1" spans="1:5" ht="26.5" x14ac:dyDescent="0.55000000000000004">
      <c r="A1" s="4" t="s">
        <v>13</v>
      </c>
    </row>
    <row r="3" spans="1:5" x14ac:dyDescent="0.55000000000000004">
      <c r="A3" s="5" t="s">
        <v>14</v>
      </c>
      <c r="D3" s="5" t="s">
        <v>17</v>
      </c>
    </row>
    <row r="5" spans="1:5" x14ac:dyDescent="0.55000000000000004">
      <c r="A5" s="6" t="s">
        <v>15</v>
      </c>
      <c r="B5" s="6" t="s">
        <v>16</v>
      </c>
      <c r="D5" s="9" t="s">
        <v>18</v>
      </c>
      <c r="E5" s="9" t="s">
        <v>19</v>
      </c>
    </row>
    <row r="6" spans="1:5" x14ac:dyDescent="0.55000000000000004">
      <c r="A6" s="7" t="s">
        <v>7</v>
      </c>
      <c r="B6" s="8">
        <f>SUMIFS(AccountData[金額(税込)], AccountData[取引先・内容], A6, AccountData[区分], "売上")</f>
        <v>3397532</v>
      </c>
      <c r="D6" s="10">
        <v>45323</v>
      </c>
      <c r="E6" s="10">
        <v>45351</v>
      </c>
    </row>
    <row r="7" spans="1:5" x14ac:dyDescent="0.55000000000000004">
      <c r="A7" s="7" t="s">
        <v>12</v>
      </c>
      <c r="B7" s="8">
        <f>SUMIFS(AccountData[金額(税込)], AccountData[取引先・内容], A7, AccountData[区分], "売上")</f>
        <v>2307744</v>
      </c>
    </row>
    <row r="8" spans="1:5" ht="20" x14ac:dyDescent="0.55000000000000004">
      <c r="A8" s="7" t="s">
        <v>9</v>
      </c>
      <c r="B8" s="8">
        <f>SUMIFS(AccountData[金額(税込)], AccountData[取引先・内容], A8, AccountData[区分], "売上")</f>
        <v>1281714</v>
      </c>
      <c r="D8" s="5" t="s">
        <v>20</v>
      </c>
      <c r="E8" s="11">
        <f>SUMIFS(AccountData[金額(税込)], AccountData[区分], "経費", AccountData[日付], "&gt;="&amp;D6, AccountData[日付], "&lt;="&amp;E6)</f>
        <v>162347</v>
      </c>
    </row>
    <row r="11" spans="1:5" x14ac:dyDescent="0.55000000000000004">
      <c r="A11" s="5" t="s">
        <v>21</v>
      </c>
    </row>
    <row r="13" spans="1:5" x14ac:dyDescent="0.55000000000000004">
      <c r="A13" s="6" t="s">
        <v>22</v>
      </c>
      <c r="B13" s="6" t="s">
        <v>23</v>
      </c>
    </row>
    <row r="14" spans="1:5" x14ac:dyDescent="0.55000000000000004">
      <c r="A14" s="7" t="s">
        <v>24</v>
      </c>
      <c r="B14" s="12">
        <f>COUNTIFS(AccountData[区分], "売上", AccountData[金額(税込)], "&gt;="&amp;100000)</f>
        <v>23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898B-31A6-4518-A325-56CCE0A1AB3B}">
  <sheetPr codeName="Sheet2"/>
  <dimension ref="A1:E51"/>
  <sheetViews>
    <sheetView workbookViewId="0"/>
  </sheetViews>
  <sheetFormatPr defaultRowHeight="18" x14ac:dyDescent="0.55000000000000004"/>
  <cols>
    <col min="1" max="1" width="5.58203125" customWidth="1"/>
    <col min="2" max="2" width="12.58203125" customWidth="1"/>
    <col min="3" max="3" width="8.58203125" customWidth="1"/>
    <col min="4" max="4" width="20.58203125" customWidth="1"/>
    <col min="5" max="5" width="15.58203125" customWidth="1"/>
  </cols>
  <sheetData>
    <row r="1" spans="1:5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55000000000000004">
      <c r="A2">
        <v>1</v>
      </c>
      <c r="B2" s="2">
        <v>45366</v>
      </c>
      <c r="C2" t="s">
        <v>6</v>
      </c>
      <c r="D2" t="s">
        <v>5</v>
      </c>
      <c r="E2" s="3">
        <v>15478</v>
      </c>
    </row>
    <row r="3" spans="1:5" x14ac:dyDescent="0.55000000000000004">
      <c r="A3">
        <v>2</v>
      </c>
      <c r="B3" s="2">
        <v>45313</v>
      </c>
      <c r="C3" t="s">
        <v>8</v>
      </c>
      <c r="D3" t="s">
        <v>7</v>
      </c>
      <c r="E3" s="3">
        <v>390361</v>
      </c>
    </row>
    <row r="4" spans="1:5" x14ac:dyDescent="0.55000000000000004">
      <c r="A4">
        <v>3</v>
      </c>
      <c r="B4" s="2">
        <v>45371</v>
      </c>
      <c r="C4" t="s">
        <v>8</v>
      </c>
      <c r="D4" t="s">
        <v>7</v>
      </c>
      <c r="E4" s="3">
        <v>217016</v>
      </c>
    </row>
    <row r="5" spans="1:5" x14ac:dyDescent="0.55000000000000004">
      <c r="A5">
        <v>4</v>
      </c>
      <c r="B5" s="2">
        <v>45374</v>
      </c>
      <c r="C5" t="s">
        <v>8</v>
      </c>
      <c r="D5" t="s">
        <v>9</v>
      </c>
      <c r="E5" s="3">
        <v>490976</v>
      </c>
    </row>
    <row r="6" spans="1:5" x14ac:dyDescent="0.55000000000000004">
      <c r="A6">
        <v>5</v>
      </c>
      <c r="B6" s="2">
        <v>45353</v>
      </c>
      <c r="C6" t="s">
        <v>6</v>
      </c>
      <c r="D6" t="s">
        <v>10</v>
      </c>
      <c r="E6" s="3">
        <v>19200</v>
      </c>
    </row>
    <row r="7" spans="1:5" x14ac:dyDescent="0.55000000000000004">
      <c r="A7">
        <v>6</v>
      </c>
      <c r="B7" s="2">
        <v>45344</v>
      </c>
      <c r="C7" t="s">
        <v>8</v>
      </c>
      <c r="D7" t="s">
        <v>7</v>
      </c>
      <c r="E7" s="3">
        <v>306229</v>
      </c>
    </row>
    <row r="8" spans="1:5" x14ac:dyDescent="0.55000000000000004">
      <c r="A8">
        <v>7</v>
      </c>
      <c r="B8" s="2">
        <v>45331</v>
      </c>
      <c r="C8" t="s">
        <v>6</v>
      </c>
      <c r="D8" t="s">
        <v>5</v>
      </c>
      <c r="E8" s="3">
        <v>33391</v>
      </c>
    </row>
    <row r="9" spans="1:5" x14ac:dyDescent="0.55000000000000004">
      <c r="A9">
        <v>8</v>
      </c>
      <c r="B9" s="2">
        <v>45299</v>
      </c>
      <c r="C9" t="s">
        <v>6</v>
      </c>
      <c r="D9" t="s">
        <v>11</v>
      </c>
      <c r="E9" s="3">
        <v>42230</v>
      </c>
    </row>
    <row r="10" spans="1:5" x14ac:dyDescent="0.55000000000000004">
      <c r="A10">
        <v>9</v>
      </c>
      <c r="B10" s="2">
        <v>45350</v>
      </c>
      <c r="C10" t="s">
        <v>6</v>
      </c>
      <c r="D10" t="s">
        <v>10</v>
      </c>
      <c r="E10" s="3">
        <v>12343</v>
      </c>
    </row>
    <row r="11" spans="1:5" x14ac:dyDescent="0.55000000000000004">
      <c r="A11">
        <v>10</v>
      </c>
      <c r="B11" s="2">
        <v>45379</v>
      </c>
      <c r="C11" t="s">
        <v>8</v>
      </c>
      <c r="D11" t="s">
        <v>12</v>
      </c>
      <c r="E11" s="3">
        <v>276936</v>
      </c>
    </row>
    <row r="12" spans="1:5" x14ac:dyDescent="0.55000000000000004">
      <c r="A12">
        <v>11</v>
      </c>
      <c r="B12" s="2">
        <v>45319</v>
      </c>
      <c r="C12" t="s">
        <v>6</v>
      </c>
      <c r="D12" t="s">
        <v>11</v>
      </c>
      <c r="E12" s="3">
        <v>1785</v>
      </c>
    </row>
    <row r="13" spans="1:5" x14ac:dyDescent="0.55000000000000004">
      <c r="A13">
        <v>12</v>
      </c>
      <c r="B13" s="2">
        <v>45325</v>
      </c>
      <c r="C13" t="s">
        <v>8</v>
      </c>
      <c r="D13" t="s">
        <v>7</v>
      </c>
      <c r="E13" s="3">
        <v>409442</v>
      </c>
    </row>
    <row r="14" spans="1:5" x14ac:dyDescent="0.55000000000000004">
      <c r="A14">
        <v>13</v>
      </c>
      <c r="B14" s="2">
        <v>45293</v>
      </c>
      <c r="C14" t="s">
        <v>8</v>
      </c>
      <c r="D14" t="s">
        <v>12</v>
      </c>
      <c r="E14" s="3">
        <v>201005</v>
      </c>
    </row>
    <row r="15" spans="1:5" x14ac:dyDescent="0.55000000000000004">
      <c r="A15">
        <v>14</v>
      </c>
      <c r="B15" s="2">
        <v>45318</v>
      </c>
      <c r="C15" t="s">
        <v>6</v>
      </c>
      <c r="D15" t="s">
        <v>10</v>
      </c>
      <c r="E15" s="3">
        <v>21068</v>
      </c>
    </row>
    <row r="16" spans="1:5" x14ac:dyDescent="0.55000000000000004">
      <c r="A16">
        <v>15</v>
      </c>
      <c r="B16" s="2">
        <v>45296</v>
      </c>
      <c r="C16" t="s">
        <v>8</v>
      </c>
      <c r="D16" t="s">
        <v>7</v>
      </c>
      <c r="E16" s="3">
        <v>333293</v>
      </c>
    </row>
    <row r="17" spans="1:5" x14ac:dyDescent="0.55000000000000004">
      <c r="A17">
        <v>16</v>
      </c>
      <c r="B17" s="2">
        <v>45334</v>
      </c>
      <c r="C17" t="s">
        <v>6</v>
      </c>
      <c r="D17" t="s">
        <v>11</v>
      </c>
      <c r="E17" s="3">
        <v>17310</v>
      </c>
    </row>
    <row r="18" spans="1:5" x14ac:dyDescent="0.55000000000000004">
      <c r="A18">
        <v>17</v>
      </c>
      <c r="B18" s="2">
        <v>45328</v>
      </c>
      <c r="C18" t="s">
        <v>8</v>
      </c>
      <c r="D18" t="s">
        <v>12</v>
      </c>
      <c r="E18" s="3">
        <v>301679</v>
      </c>
    </row>
    <row r="19" spans="1:5" x14ac:dyDescent="0.55000000000000004">
      <c r="A19">
        <v>18</v>
      </c>
      <c r="B19" s="2">
        <v>45304</v>
      </c>
      <c r="C19" t="s">
        <v>6</v>
      </c>
      <c r="D19" t="s">
        <v>10</v>
      </c>
      <c r="E19" s="3">
        <v>14068</v>
      </c>
    </row>
    <row r="20" spans="1:5" x14ac:dyDescent="0.55000000000000004">
      <c r="A20">
        <v>19</v>
      </c>
      <c r="B20" s="2">
        <v>45362</v>
      </c>
      <c r="C20" t="s">
        <v>8</v>
      </c>
      <c r="D20" t="s">
        <v>12</v>
      </c>
      <c r="E20" s="3">
        <v>469688</v>
      </c>
    </row>
    <row r="21" spans="1:5" x14ac:dyDescent="0.55000000000000004">
      <c r="A21">
        <v>20</v>
      </c>
      <c r="B21" s="2">
        <v>45340</v>
      </c>
      <c r="C21" t="s">
        <v>8</v>
      </c>
      <c r="D21" t="s">
        <v>9</v>
      </c>
      <c r="E21" s="3">
        <v>58986</v>
      </c>
    </row>
    <row r="22" spans="1:5" x14ac:dyDescent="0.55000000000000004">
      <c r="A22">
        <v>21</v>
      </c>
      <c r="B22" s="2">
        <v>45342</v>
      </c>
      <c r="C22" t="s">
        <v>6</v>
      </c>
      <c r="D22" t="s">
        <v>10</v>
      </c>
      <c r="E22" s="3">
        <v>42740</v>
      </c>
    </row>
    <row r="23" spans="1:5" x14ac:dyDescent="0.55000000000000004">
      <c r="A23">
        <v>22</v>
      </c>
      <c r="B23" s="2">
        <v>45307</v>
      </c>
      <c r="C23" t="s">
        <v>6</v>
      </c>
      <c r="D23" t="s">
        <v>10</v>
      </c>
      <c r="E23" s="3">
        <v>22513</v>
      </c>
    </row>
    <row r="24" spans="1:5" x14ac:dyDescent="0.55000000000000004">
      <c r="A24">
        <v>23</v>
      </c>
      <c r="B24" s="2">
        <v>45366</v>
      </c>
      <c r="C24" t="s">
        <v>6</v>
      </c>
      <c r="D24" t="s">
        <v>5</v>
      </c>
      <c r="E24" s="3">
        <v>24149</v>
      </c>
    </row>
    <row r="25" spans="1:5" x14ac:dyDescent="0.55000000000000004">
      <c r="A25">
        <v>24</v>
      </c>
      <c r="B25" s="2">
        <v>45334</v>
      </c>
      <c r="C25" t="s">
        <v>8</v>
      </c>
      <c r="D25" t="s">
        <v>12</v>
      </c>
      <c r="E25" s="3">
        <v>37796</v>
      </c>
    </row>
    <row r="26" spans="1:5" x14ac:dyDescent="0.55000000000000004">
      <c r="A26">
        <v>25</v>
      </c>
      <c r="B26" s="2">
        <v>45319</v>
      </c>
      <c r="C26" t="s">
        <v>8</v>
      </c>
      <c r="D26" t="s">
        <v>7</v>
      </c>
      <c r="E26" s="3">
        <v>205145</v>
      </c>
    </row>
    <row r="27" spans="1:5" x14ac:dyDescent="0.55000000000000004">
      <c r="A27">
        <v>26</v>
      </c>
      <c r="B27" s="2">
        <v>45336</v>
      </c>
      <c r="C27" t="s">
        <v>8</v>
      </c>
      <c r="D27" t="s">
        <v>7</v>
      </c>
      <c r="E27" s="3">
        <v>247229</v>
      </c>
    </row>
    <row r="28" spans="1:5" x14ac:dyDescent="0.55000000000000004">
      <c r="A28">
        <v>27</v>
      </c>
      <c r="B28" s="2">
        <v>45309</v>
      </c>
      <c r="C28" t="s">
        <v>6</v>
      </c>
      <c r="D28" t="s">
        <v>5</v>
      </c>
      <c r="E28" s="3">
        <v>8815</v>
      </c>
    </row>
    <row r="29" spans="1:5" x14ac:dyDescent="0.55000000000000004">
      <c r="A29">
        <v>28</v>
      </c>
      <c r="B29" s="2">
        <v>45370</v>
      </c>
      <c r="C29" t="s">
        <v>6</v>
      </c>
      <c r="D29" t="s">
        <v>5</v>
      </c>
      <c r="E29" s="3">
        <v>20523</v>
      </c>
    </row>
    <row r="30" spans="1:5" x14ac:dyDescent="0.55000000000000004">
      <c r="A30">
        <v>29</v>
      </c>
      <c r="B30" s="2">
        <v>45313</v>
      </c>
      <c r="C30" t="s">
        <v>8</v>
      </c>
      <c r="D30" t="s">
        <v>9</v>
      </c>
      <c r="E30" s="3">
        <v>386844</v>
      </c>
    </row>
    <row r="31" spans="1:5" x14ac:dyDescent="0.55000000000000004">
      <c r="A31">
        <v>30</v>
      </c>
      <c r="B31" s="2">
        <v>45346</v>
      </c>
      <c r="C31" t="s">
        <v>8</v>
      </c>
      <c r="D31" t="s">
        <v>7</v>
      </c>
      <c r="E31" s="3">
        <v>115184</v>
      </c>
    </row>
    <row r="32" spans="1:5" x14ac:dyDescent="0.55000000000000004">
      <c r="A32">
        <v>31</v>
      </c>
      <c r="B32" s="2">
        <v>45294</v>
      </c>
      <c r="C32" t="s">
        <v>8</v>
      </c>
      <c r="D32" t="s">
        <v>12</v>
      </c>
      <c r="E32" s="3">
        <v>74124</v>
      </c>
    </row>
    <row r="33" spans="1:5" x14ac:dyDescent="0.55000000000000004">
      <c r="A33">
        <v>32</v>
      </c>
      <c r="B33" s="2">
        <v>45307</v>
      </c>
      <c r="C33" t="s">
        <v>6</v>
      </c>
      <c r="D33" t="s">
        <v>5</v>
      </c>
      <c r="E33" s="3">
        <v>28200</v>
      </c>
    </row>
    <row r="34" spans="1:5" x14ac:dyDescent="0.55000000000000004">
      <c r="A34">
        <v>33</v>
      </c>
      <c r="B34" s="2">
        <v>45354</v>
      </c>
      <c r="C34" t="s">
        <v>8</v>
      </c>
      <c r="D34" t="s">
        <v>12</v>
      </c>
      <c r="E34" s="3">
        <v>349456</v>
      </c>
    </row>
    <row r="35" spans="1:5" x14ac:dyDescent="0.55000000000000004">
      <c r="A35">
        <v>34</v>
      </c>
      <c r="B35" s="2">
        <v>45332</v>
      </c>
      <c r="C35" t="s">
        <v>8</v>
      </c>
      <c r="D35" t="s">
        <v>7</v>
      </c>
      <c r="E35" s="3">
        <v>362197</v>
      </c>
    </row>
    <row r="36" spans="1:5" x14ac:dyDescent="0.55000000000000004">
      <c r="A36">
        <v>35</v>
      </c>
      <c r="B36" s="2">
        <v>45366</v>
      </c>
      <c r="C36" t="s">
        <v>8</v>
      </c>
      <c r="D36" t="s">
        <v>7</v>
      </c>
      <c r="E36" s="3">
        <v>388864</v>
      </c>
    </row>
    <row r="37" spans="1:5" x14ac:dyDescent="0.55000000000000004">
      <c r="A37">
        <v>36</v>
      </c>
      <c r="B37" s="2">
        <v>45335</v>
      </c>
      <c r="C37" t="s">
        <v>8</v>
      </c>
      <c r="D37" t="s">
        <v>9</v>
      </c>
      <c r="E37" s="3">
        <v>113813</v>
      </c>
    </row>
    <row r="38" spans="1:5" x14ac:dyDescent="0.55000000000000004">
      <c r="A38">
        <v>37</v>
      </c>
      <c r="B38" s="2">
        <v>45294</v>
      </c>
      <c r="C38" t="s">
        <v>6</v>
      </c>
      <c r="D38" t="s">
        <v>5</v>
      </c>
      <c r="E38" s="3">
        <v>9493</v>
      </c>
    </row>
    <row r="39" spans="1:5" x14ac:dyDescent="0.55000000000000004">
      <c r="A39">
        <v>38</v>
      </c>
      <c r="B39" s="2">
        <v>45354</v>
      </c>
      <c r="C39" t="s">
        <v>8</v>
      </c>
      <c r="D39" t="s">
        <v>9</v>
      </c>
      <c r="E39" s="3">
        <v>146473</v>
      </c>
    </row>
    <row r="40" spans="1:5" x14ac:dyDescent="0.55000000000000004">
      <c r="A40">
        <v>39</v>
      </c>
      <c r="B40" s="2">
        <v>45373</v>
      </c>
      <c r="C40" t="s">
        <v>8</v>
      </c>
      <c r="D40" t="s">
        <v>12</v>
      </c>
      <c r="E40" s="3">
        <v>346823</v>
      </c>
    </row>
    <row r="41" spans="1:5" x14ac:dyDescent="0.55000000000000004">
      <c r="A41">
        <v>40</v>
      </c>
      <c r="B41" s="2">
        <v>45294</v>
      </c>
      <c r="C41" t="s">
        <v>8</v>
      </c>
      <c r="D41" t="s">
        <v>7</v>
      </c>
      <c r="E41" s="3">
        <v>171358</v>
      </c>
    </row>
    <row r="42" spans="1:5" x14ac:dyDescent="0.55000000000000004">
      <c r="A42">
        <v>41</v>
      </c>
      <c r="B42" s="2">
        <v>45360</v>
      </c>
      <c r="C42" t="s">
        <v>8</v>
      </c>
      <c r="D42" t="s">
        <v>12</v>
      </c>
      <c r="E42" s="3">
        <v>250237</v>
      </c>
    </row>
    <row r="43" spans="1:5" x14ac:dyDescent="0.55000000000000004">
      <c r="A43">
        <v>42</v>
      </c>
      <c r="B43" s="2">
        <v>45301</v>
      </c>
      <c r="C43" t="s">
        <v>8</v>
      </c>
      <c r="D43" t="s">
        <v>7</v>
      </c>
      <c r="E43" s="3">
        <v>251214</v>
      </c>
    </row>
    <row r="44" spans="1:5" x14ac:dyDescent="0.55000000000000004">
      <c r="A44">
        <v>43</v>
      </c>
      <c r="B44" s="2">
        <v>45316</v>
      </c>
      <c r="C44" t="s">
        <v>6</v>
      </c>
      <c r="D44" t="s">
        <v>5</v>
      </c>
      <c r="E44" s="3">
        <v>38745</v>
      </c>
    </row>
    <row r="45" spans="1:5" x14ac:dyDescent="0.55000000000000004">
      <c r="A45">
        <v>44</v>
      </c>
      <c r="B45" s="2">
        <v>45361</v>
      </c>
      <c r="C45" t="s">
        <v>6</v>
      </c>
      <c r="D45" t="s">
        <v>5</v>
      </c>
      <c r="E45" s="3">
        <v>5034</v>
      </c>
    </row>
    <row r="46" spans="1:5" x14ac:dyDescent="0.55000000000000004">
      <c r="A46">
        <v>45</v>
      </c>
      <c r="B46" s="2">
        <v>45334</v>
      </c>
      <c r="C46" t="s">
        <v>6</v>
      </c>
      <c r="D46" t="s">
        <v>10</v>
      </c>
      <c r="E46" s="3">
        <v>6731</v>
      </c>
    </row>
    <row r="47" spans="1:5" x14ac:dyDescent="0.55000000000000004">
      <c r="A47">
        <v>46</v>
      </c>
      <c r="B47" s="2">
        <v>45369</v>
      </c>
      <c r="C47" t="s">
        <v>8</v>
      </c>
      <c r="D47" t="s">
        <v>9</v>
      </c>
      <c r="E47" s="3">
        <v>84622</v>
      </c>
    </row>
    <row r="48" spans="1:5" x14ac:dyDescent="0.55000000000000004">
      <c r="A48">
        <v>47</v>
      </c>
      <c r="B48" s="2">
        <v>45329</v>
      </c>
      <c r="C48" t="s">
        <v>6</v>
      </c>
      <c r="D48" t="s">
        <v>10</v>
      </c>
      <c r="E48" s="3">
        <v>7521</v>
      </c>
    </row>
    <row r="49" spans="1:5" x14ac:dyDescent="0.55000000000000004">
      <c r="A49">
        <v>48</v>
      </c>
      <c r="B49" s="2">
        <v>45301</v>
      </c>
      <c r="C49" t="s">
        <v>6</v>
      </c>
      <c r="D49" t="s">
        <v>5</v>
      </c>
      <c r="E49" s="3">
        <v>47147</v>
      </c>
    </row>
    <row r="50" spans="1:5" x14ac:dyDescent="0.55000000000000004">
      <c r="A50">
        <v>49</v>
      </c>
      <c r="B50" s="2">
        <v>45334</v>
      </c>
      <c r="C50" t="s">
        <v>6</v>
      </c>
      <c r="D50" t="s">
        <v>10</v>
      </c>
      <c r="E50" s="3">
        <v>42311</v>
      </c>
    </row>
    <row r="51" spans="1:5" x14ac:dyDescent="0.55000000000000004">
      <c r="A51">
        <v>50</v>
      </c>
      <c r="B51" s="2">
        <v>45372</v>
      </c>
      <c r="C51" t="s">
        <v>6</v>
      </c>
      <c r="D51" t="s">
        <v>10</v>
      </c>
      <c r="E51" s="3">
        <v>17990</v>
      </c>
    </row>
  </sheetData>
  <phoneticPr fontId="2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143C-9A4A-4887-955E-009422A692D4}">
  <sheetPr codeName="Sheet1"/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【結果】自動集計レポート</vt:lpstr>
      <vt:lpstr>【入力】売上・経費データ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2025-12-17T09:54:00Z</dcterms:created>
  <dcterms:modified xsi:type="dcterms:W3CDTF">2025-12-17T09:54:21Z</dcterms:modified>
</cp:coreProperties>
</file>