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202300"/>
  <xr:revisionPtr revIDLastSave="0" documentId="13_ncr:1_{F2AD7853-A7E7-4B38-A32B-7E54CBFFF030}" xr6:coauthVersionLast="47" xr6:coauthVersionMax="47" xr10:uidLastSave="{00000000-0000-0000-0000-000000000000}"/>
  <bookViews>
    <workbookView xWindow="11760" yWindow="800" windowWidth="24920" windowHeight="20420" xr2:uid="{FC67E4AD-FAF0-4338-9D28-168D67CA06E6}"/>
  </bookViews>
  <sheets>
    <sheet name="売掛金管理_1220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  <c r="I15" i="2"/>
  <c r="G15" i="2"/>
  <c r="J14" i="2"/>
  <c r="I14" i="2"/>
  <c r="G14" i="2"/>
  <c r="J13" i="2"/>
  <c r="I13" i="2"/>
  <c r="G13" i="2"/>
  <c r="J12" i="2"/>
  <c r="I12" i="2"/>
  <c r="G12" i="2"/>
  <c r="J11" i="2"/>
  <c r="I11" i="2"/>
  <c r="G11" i="2"/>
  <c r="J10" i="2"/>
  <c r="I10" i="2"/>
  <c r="G10" i="2"/>
  <c r="J9" i="2"/>
  <c r="I9" i="2"/>
  <c r="G9" i="2"/>
  <c r="J8" i="2"/>
  <c r="I8" i="2"/>
  <c r="G8" i="2"/>
  <c r="J7" i="2"/>
  <c r="I7" i="2"/>
  <c r="G7" i="2"/>
  <c r="J6" i="2"/>
  <c r="I6" i="2"/>
  <c r="G6" i="2"/>
</calcChain>
</file>

<file path=xl/sharedStrings.xml><?xml version="1.0" encoding="utf-8"?>
<sst xmlns="http://schemas.openxmlformats.org/spreadsheetml/2006/main" count="30" uniqueCount="15">
  <si>
    <t>【回収漏れ防止】売掛金・未入金管理表</t>
  </si>
  <si>
    <t>No</t>
  </si>
  <si>
    <t>請求日</t>
  </si>
  <si>
    <t>取引先名</t>
  </si>
  <si>
    <t>案件名/内容</t>
  </si>
  <si>
    <t>請求金額(税込)</t>
  </si>
  <si>
    <t>入金期限</t>
  </si>
  <si>
    <t>入金日</t>
  </si>
  <si>
    <t>ステータス</t>
  </si>
  <si>
    <t>アラート</t>
  </si>
  <si>
    <t>鈴木工務店</t>
  </si>
  <si>
    <t>〇〇工事代金ほか</t>
  </si>
  <si>
    <t>田中商事</t>
  </si>
  <si>
    <t>佐藤デザイン</t>
  </si>
  <si>
    <t>㈱山田建設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</si>
</sst>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m/d"/>
  </numFmts>
  <fonts count="4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rgb="FFFFFFFF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9" fontId="0" fillId="0" borderId="1" xfId="0" applyNumberFormat="1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2">
    <dxf>
      <font>
        <b/>
        <i val="0"/>
        <color rgb="FFC80000"/>
      </font>
      <fill>
        <patternFill>
          <bgColor rgb="FFFFC8C8"/>
        </patternFill>
      </fill>
    </dxf>
    <dxf>
      <font>
        <color rgb="FF969696"/>
      </font>
      <fill>
        <patternFill>
          <bgColor rgb="FFF0F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28A7A-D77D-4554-BD14-A73BCAA21828}">
  <sheetPr codeName="Sheet2"/>
  <dimension ref="B2:J15"/>
  <sheetViews>
    <sheetView showGridLines="0"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8" x14ac:dyDescent="0.55000000000000004"/>
  <cols>
    <col min="2" max="2" width="5.58203125" customWidth="1"/>
    <col min="3" max="3" width="12.58203125" customWidth="1"/>
    <col min="4" max="4" width="20.58203125" customWidth="1"/>
    <col min="5" max="5" width="25.58203125" customWidth="1"/>
    <col min="6" max="6" width="15.58203125" customWidth="1"/>
    <col min="7" max="8" width="12.58203125" customWidth="1"/>
    <col min="9" max="10" width="10.58203125" customWidth="1"/>
  </cols>
  <sheetData>
    <row r="2" spans="2:10" ht="26.5" x14ac:dyDescent="0.55000000000000004">
      <c r="B2" s="1" t="s">
        <v>0</v>
      </c>
    </row>
    <row r="5" spans="2:10" x14ac:dyDescent="0.55000000000000004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2:10" x14ac:dyDescent="0.55000000000000004">
      <c r="B6" s="3">
        <v>1</v>
      </c>
      <c r="C6" s="4">
        <v>45976</v>
      </c>
      <c r="D6" s="3" t="s">
        <v>10</v>
      </c>
      <c r="E6" s="3" t="s">
        <v>11</v>
      </c>
      <c r="F6" s="5">
        <v>276712</v>
      </c>
      <c r="G6" s="4">
        <f>C6+30</f>
        <v>46006</v>
      </c>
      <c r="H6" s="4">
        <v>46005</v>
      </c>
      <c r="I6" s="3" t="str">
        <f>IF(H6&lt;&gt;"", "回収済", "未入金")</f>
        <v>回収済</v>
      </c>
      <c r="J6" s="3" t="str">
        <f ca="1">IF(AND(I6="未入金", G6&lt;TODAY()), "★督促！", "")</f>
        <v/>
      </c>
    </row>
    <row r="7" spans="2:10" x14ac:dyDescent="0.55000000000000004">
      <c r="B7" s="3">
        <v>2</v>
      </c>
      <c r="C7" s="4">
        <v>45981</v>
      </c>
      <c r="D7" s="3" t="s">
        <v>12</v>
      </c>
      <c r="E7" s="3" t="s">
        <v>11</v>
      </c>
      <c r="F7" s="5">
        <v>397370</v>
      </c>
      <c r="G7" s="4">
        <f>C7+30</f>
        <v>46011</v>
      </c>
      <c r="H7" s="4"/>
      <c r="I7" s="3" t="str">
        <f>IF(H7&lt;&gt;"", "回収済", "未入金")</f>
        <v>未入金</v>
      </c>
      <c r="J7" s="3" t="str">
        <f ca="1">IF(AND(I7="未入金", G7&lt;TODAY()), "★督促！", "")</f>
        <v/>
      </c>
    </row>
    <row r="8" spans="2:10" x14ac:dyDescent="0.55000000000000004">
      <c r="B8" s="3">
        <v>3</v>
      </c>
      <c r="C8" s="4">
        <v>45986</v>
      </c>
      <c r="D8" s="3" t="s">
        <v>13</v>
      </c>
      <c r="E8" s="3" t="s">
        <v>11</v>
      </c>
      <c r="F8" s="5">
        <v>417245</v>
      </c>
      <c r="G8" s="4">
        <f>C8+30</f>
        <v>46016</v>
      </c>
      <c r="H8" s="4">
        <v>46016</v>
      </c>
      <c r="I8" s="3" t="str">
        <f>IF(H8&lt;&gt;"", "回収済", "未入金")</f>
        <v>回収済</v>
      </c>
      <c r="J8" s="3" t="str">
        <f ca="1">IF(AND(I8="未入金", G8&lt;TODAY()), "★督促！", "")</f>
        <v/>
      </c>
    </row>
    <row r="9" spans="2:10" x14ac:dyDescent="0.55000000000000004">
      <c r="B9" s="3">
        <v>4</v>
      </c>
      <c r="C9" s="4">
        <v>45991</v>
      </c>
      <c r="D9" s="3" t="s">
        <v>12</v>
      </c>
      <c r="E9" s="3" t="s">
        <v>11</v>
      </c>
      <c r="F9" s="5">
        <v>441309</v>
      </c>
      <c r="G9" s="4">
        <f>C9+30</f>
        <v>46021</v>
      </c>
      <c r="H9" s="4">
        <v>46020</v>
      </c>
      <c r="I9" s="3" t="str">
        <f>IF(H9&lt;&gt;"", "回収済", "未入金")</f>
        <v>回収済</v>
      </c>
      <c r="J9" s="3" t="str">
        <f ca="1">IF(AND(I9="未入金", G9&lt;TODAY()), "★督促！", "")</f>
        <v/>
      </c>
    </row>
    <row r="10" spans="2:10" x14ac:dyDescent="0.55000000000000004">
      <c r="B10" s="3">
        <v>5</v>
      </c>
      <c r="C10" s="4">
        <v>45996</v>
      </c>
      <c r="D10" s="3" t="s">
        <v>13</v>
      </c>
      <c r="E10" s="3" t="s">
        <v>11</v>
      </c>
      <c r="F10" s="5">
        <v>445722</v>
      </c>
      <c r="G10" s="4">
        <f>C10+30</f>
        <v>46026</v>
      </c>
      <c r="H10" s="4"/>
      <c r="I10" s="3" t="str">
        <f>IF(H10&lt;&gt;"", "回収済", "未入金")</f>
        <v>未入金</v>
      </c>
      <c r="J10" s="3" t="str">
        <f ca="1">IF(AND(I10="未入金", G10&lt;TODAY()), "★督促！", "")</f>
        <v/>
      </c>
    </row>
    <row r="11" spans="2:10" x14ac:dyDescent="0.55000000000000004">
      <c r="B11" s="3">
        <v>6</v>
      </c>
      <c r="C11" s="4">
        <v>46001</v>
      </c>
      <c r="D11" s="3" t="s">
        <v>13</v>
      </c>
      <c r="E11" s="3" t="s">
        <v>11</v>
      </c>
      <c r="F11" s="5">
        <v>192009</v>
      </c>
      <c r="G11" s="4">
        <f>C11+30</f>
        <v>46031</v>
      </c>
      <c r="H11" s="4">
        <v>46028</v>
      </c>
      <c r="I11" s="3" t="str">
        <f>IF(H11&lt;&gt;"", "回収済", "未入金")</f>
        <v>回収済</v>
      </c>
      <c r="J11" s="3" t="str">
        <f ca="1">IF(AND(I11="未入金", G11&lt;TODAY()), "★督促！", "")</f>
        <v/>
      </c>
    </row>
    <row r="12" spans="2:10" x14ac:dyDescent="0.55000000000000004">
      <c r="B12" s="3">
        <v>7</v>
      </c>
      <c r="C12" s="4">
        <v>46006</v>
      </c>
      <c r="D12" s="3" t="s">
        <v>14</v>
      </c>
      <c r="E12" s="3" t="s">
        <v>11</v>
      </c>
      <c r="F12" s="5">
        <v>306229</v>
      </c>
      <c r="G12" s="4">
        <f>C12+30</f>
        <v>46036</v>
      </c>
      <c r="H12" s="4">
        <v>46035</v>
      </c>
      <c r="I12" s="3" t="str">
        <f>IF(H12&lt;&gt;"", "回収済", "未入金")</f>
        <v>回収済</v>
      </c>
      <c r="J12" s="3" t="str">
        <f ca="1">IF(AND(I12="未入金", G12&lt;TODAY()), "★督促！", "")</f>
        <v/>
      </c>
    </row>
    <row r="13" spans="2:10" x14ac:dyDescent="0.55000000000000004">
      <c r="B13" s="3">
        <v>8</v>
      </c>
      <c r="C13" s="4">
        <v>46011</v>
      </c>
      <c r="D13" s="3" t="s">
        <v>10</v>
      </c>
      <c r="E13" s="3" t="s">
        <v>11</v>
      </c>
      <c r="F13" s="5">
        <v>333910</v>
      </c>
      <c r="G13" s="4">
        <f>C13+30</f>
        <v>46041</v>
      </c>
      <c r="H13" s="4"/>
      <c r="I13" s="3" t="str">
        <f>IF(H13&lt;&gt;"", "回収済", "未入金")</f>
        <v>未入金</v>
      </c>
      <c r="J13" s="3" t="str">
        <f ca="1">IF(AND(I13="未入金", G13&lt;TODAY()), "★督促！", "")</f>
        <v/>
      </c>
    </row>
    <row r="14" spans="2:10" x14ac:dyDescent="0.55000000000000004">
      <c r="B14" s="3">
        <v>9</v>
      </c>
      <c r="C14" s="4">
        <v>46016</v>
      </c>
      <c r="D14" s="3" t="s">
        <v>12</v>
      </c>
      <c r="E14" s="3" t="s">
        <v>11</v>
      </c>
      <c r="F14" s="5">
        <v>424900</v>
      </c>
      <c r="G14" s="4">
        <f>C14+30</f>
        <v>46046</v>
      </c>
      <c r="H14" s="4">
        <v>46044</v>
      </c>
      <c r="I14" s="3" t="str">
        <f>IF(H14&lt;&gt;"", "回収済", "未入金")</f>
        <v>回収済</v>
      </c>
      <c r="J14" s="3" t="str">
        <f ca="1">IF(AND(I14="未入金", G14&lt;TODAY()), "★督促！", "")</f>
        <v/>
      </c>
    </row>
    <row r="15" spans="2:10" x14ac:dyDescent="0.55000000000000004">
      <c r="B15" s="3">
        <v>10</v>
      </c>
      <c r="C15" s="4">
        <v>46021</v>
      </c>
      <c r="D15" s="3" t="s">
        <v>13</v>
      </c>
      <c r="E15" s="3" t="s">
        <v>11</v>
      </c>
      <c r="F15" s="5">
        <v>465482</v>
      </c>
      <c r="G15" s="4">
        <f>C15+30</f>
        <v>46051</v>
      </c>
      <c r="H15" s="4"/>
      <c r="I15" s="3" t="str">
        <f>IF(H15&lt;&gt;"", "回収済", "未入金")</f>
        <v>未入金</v>
      </c>
      <c r="J15" s="3" t="str">
        <f ca="1">IF(AND(I15="未入金", G15&lt;TODAY()), "★督促！", "")</f>
        <v/>
      </c>
    </row>
  </sheetData>
  <phoneticPr fontId="3"/>
  <conditionalFormatting sqref="B6:J15">
    <cfRule type="expression" dxfId="1" priority="1" stopIfTrue="1">
      <formula>$I6="回収済"</formula>
    </cfRule>
    <cfRule type="expression" dxfId="0" priority="2" stopIfTrue="1">
      <formula>$J6="★督促！"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8767-3FF9-49A2-BEDC-8A6BEA855304}">
  <sheetPr codeName="Sheet1"/>
  <dimension ref="A1"/>
  <sheetViews>
    <sheetView workbookViewId="0"/>
  </sheetViews>
  <sheetFormatPr defaultRowHeight="18" x14ac:dyDescent="0.55000000000000004"/>
  <sheetData/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売掛金管理_1220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2025-12-19T16:28:52Z</dcterms:created>
  <dcterms:modified xsi:type="dcterms:W3CDTF">2025-12-19T16:29:29Z</dcterms:modified>
</cp:coreProperties>
</file>